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covgov.sharepoint.com/sites/TM-VDEM-PlanningDivision-External/Shared Documents/Strategic Plans/2 - Response/Blue Book/0000 Final Project Documents/.001 Final Deliverables/Plans/Locality Planning Guide/Tools/"/>
    </mc:Choice>
  </mc:AlternateContent>
  <xr:revisionPtr revIDLastSave="9" documentId="13_ncr:1_{8AA1C8C7-25AF-458F-9AED-8473F101492F}" xr6:coauthVersionLast="47" xr6:coauthVersionMax="47" xr10:uidLastSave="{4604E85B-8FD4-45D5-BBDA-E2AD129640EE}"/>
  <bookViews>
    <workbookView xWindow="-110" yWindow="-110" windowWidth="19420" windowHeight="10300" firstSheet="1" activeTab="1" xr2:uid="{00000000-000D-0000-FFFF-FFFF00000000}"/>
  </bookViews>
  <sheets>
    <sheet name="Instructions" sheetId="4" r:id="rId1"/>
    <sheet name="MEF Triage Tool" sheetId="1" r:id="rId2"/>
    <sheet name="MEF_DataTable"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18" i="3" l="1" a="1"/>
  <c r="A18" i="3" s="1"/>
  <c r="C12" i="3"/>
  <c r="C13" i="3"/>
  <c r="C14" i="3"/>
  <c r="C15" i="3"/>
  <c r="C8" i="3"/>
  <c r="C11" i="3"/>
  <c r="C3" i="3"/>
  <c r="C4" i="3"/>
  <c r="C5" i="3"/>
  <c r="C6" i="3"/>
  <c r="C7" i="3"/>
  <c r="C9" i="3"/>
  <c r="C10" i="3"/>
  <c r="C2" i="3"/>
  <c r="A12" i="1" l="1"/>
  <c r="A36" i="1"/>
  <c r="A24" i="1"/>
  <c r="A39" i="1"/>
  <c r="A33" i="1"/>
  <c r="A30" i="1"/>
  <c r="A21" i="1"/>
  <c r="A27" i="1"/>
  <c r="A18" i="1"/>
  <c r="A15" i="1"/>
  <c r="A17" i="1" s="1"/>
  <c r="A34" i="1" l="1"/>
  <c r="B33" i="1" s="1"/>
  <c r="C33" i="1" s="1"/>
  <c r="D33" i="1" s="1"/>
  <c r="E33" i="1" s="1"/>
  <c r="F33" i="1" s="1"/>
  <c r="G33" i="1" s="1"/>
  <c r="A35" i="1"/>
  <c r="A40" i="1"/>
  <c r="B39" i="1" s="1"/>
  <c r="C39" i="1" s="1"/>
  <c r="D39" i="1" s="1"/>
  <c r="E39" i="1" s="1"/>
  <c r="F39" i="1" s="1"/>
  <c r="G39" i="1" s="1"/>
  <c r="A41" i="1"/>
  <c r="A28" i="1"/>
  <c r="B27" i="1" s="1"/>
  <c r="C27" i="1" s="1"/>
  <c r="D27" i="1" s="1"/>
  <c r="E27" i="1" s="1"/>
  <c r="F27" i="1" s="1"/>
  <c r="G27" i="1" s="1"/>
  <c r="A29" i="1"/>
  <c r="A31" i="1"/>
  <c r="B30" i="1" s="1"/>
  <c r="C30" i="1" s="1"/>
  <c r="D30" i="1" s="1"/>
  <c r="E30" i="1" s="1"/>
  <c r="F30" i="1" s="1"/>
  <c r="G30" i="1" s="1"/>
  <c r="A32" i="1"/>
  <c r="A37" i="1"/>
  <c r="B36" i="1" s="1"/>
  <c r="C36" i="1" s="1"/>
  <c r="D36" i="1" s="1"/>
  <c r="E36" i="1" s="1"/>
  <c r="F36" i="1" s="1"/>
  <c r="G36" i="1" s="1"/>
  <c r="A38" i="1"/>
  <c r="A22" i="1"/>
  <c r="B21" i="1" s="1"/>
  <c r="C21" i="1" s="1"/>
  <c r="D21" i="1" s="1"/>
  <c r="E21" i="1" s="1"/>
  <c r="F21" i="1" s="1"/>
  <c r="G21" i="1" s="1"/>
  <c r="A23" i="1"/>
  <c r="A25" i="1"/>
  <c r="B24" i="1" s="1"/>
  <c r="C24" i="1" s="1"/>
  <c r="D24" i="1" s="1"/>
  <c r="E24" i="1" s="1"/>
  <c r="F24" i="1" s="1"/>
  <c r="G24" i="1" s="1"/>
  <c r="A26" i="1"/>
  <c r="A19" i="1"/>
  <c r="B18" i="1" s="1"/>
  <c r="C18" i="1" s="1"/>
  <c r="D18" i="1" s="1"/>
  <c r="E18" i="1" s="1"/>
  <c r="F18" i="1" s="1"/>
  <c r="G18" i="1" s="1"/>
  <c r="H18" i="1" s="1"/>
  <c r="A20" i="1"/>
  <c r="A13" i="1"/>
  <c r="B12" i="1" s="1"/>
  <c r="C12" i="1" s="1"/>
  <c r="D12" i="1" s="1"/>
  <c r="E12" i="1" s="1"/>
  <c r="F12" i="1" s="1"/>
  <c r="G12" i="1" s="1"/>
  <c r="A14" i="1"/>
  <c r="A16" i="1"/>
  <c r="B15" i="1" s="1"/>
  <c r="C15" i="1" s="1"/>
  <c r="D15" i="1" s="1"/>
  <c r="E15" i="1" s="1"/>
  <c r="F15" i="1" s="1"/>
  <c r="G15"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<sst xmlns="http://schemas.openxmlformats.org/spreadsheetml/2006/main" count="71" uniqueCount="46">
  <si>
    <t>Instructions: MEF Reassessment and Triage Tool</t>
  </si>
  <si>
    <r>
      <t xml:space="preserve">During an event of unusually long duration or severity, it may be necessary to reassess the status of Mission Essential Functions (MEFs) and triage them into tiers, in order to best deploy available resources. This tool walks the user through a decision flow for each user-input MEF. Based on user responses, the tool will recommend an assignment of </t>
    </r>
    <r>
      <rPr>
        <b/>
        <sz val="12"/>
        <color rgb="FFC00000"/>
        <rFont val="Segoe UI"/>
        <family val="2"/>
      </rPr>
      <t>Tier 1 (continue at all costs)</t>
    </r>
    <r>
      <rPr>
        <sz val="12"/>
        <color theme="1"/>
        <rFont val="Segoe UI"/>
        <family val="2"/>
      </rPr>
      <t xml:space="preserve">, </t>
    </r>
    <r>
      <rPr>
        <b/>
        <sz val="12"/>
        <color theme="7"/>
        <rFont val="Segoe UI"/>
        <family val="2"/>
      </rPr>
      <t>Tier 2 (delay)</t>
    </r>
    <r>
      <rPr>
        <sz val="12"/>
        <color theme="1"/>
        <rFont val="Segoe UI"/>
        <family val="2"/>
      </rPr>
      <t xml:space="preserve"> or </t>
    </r>
    <r>
      <rPr>
        <b/>
        <sz val="12"/>
        <color theme="7"/>
        <rFont val="Segoe UI"/>
        <family val="2"/>
      </rPr>
      <t>Tier 3 (pause)</t>
    </r>
    <r>
      <rPr>
        <sz val="12"/>
        <color theme="1"/>
        <rFont val="Segoe UI"/>
        <family val="2"/>
      </rPr>
      <t xml:space="preserve"> for each MEF, as well as suggested</t>
    </r>
    <r>
      <rPr>
        <b/>
        <sz val="12"/>
        <color rgb="FF00B050"/>
        <rFont val="Segoe UI"/>
        <family val="2"/>
      </rPr>
      <t xml:space="preserve"> documentation and updates.</t>
    </r>
  </si>
  <si>
    <t>The tool is located in the next tab, titled "MEF Triage Tool." To use this tool, follow these steps:</t>
  </si>
  <si>
    <t>1. Select if you are a state agency or local jurisdiction in the blue box in row 5, highlighted in red below.</t>
  </si>
  <si>
    <t xml:space="preserve">2. Enter each MEF that you would like to reassess in the blue box in row 8, highlighted in red below. </t>
  </si>
  <si>
    <t>Enter up to 10 MEFs at a time, separated by semicolons.</t>
  </si>
  <si>
    <t>The tool will the auto-populate with a new row for each entered MEF below the heading "Decision Flow," as shown below.</t>
  </si>
  <si>
    <t xml:space="preserve">3. For each MEF, use the drop-down menus (e.g. red highlighted boxes below) to answer 'Yes' or 'No' to each question. </t>
  </si>
  <si>
    <t>Work left to right, assessing one MEF at a time. Add any decision-relevant information in the "Notes" row below each response.</t>
  </si>
  <si>
    <t xml:space="preserve">4. Once all relevant questions have been answered, the tool will provide a suggested Tier assignment or action. </t>
  </si>
  <si>
    <r>
      <t xml:space="preserve">These boxes are colored </t>
    </r>
    <r>
      <rPr>
        <b/>
        <sz val="12"/>
        <color rgb="FFC00000"/>
        <rFont val="Calibri"/>
        <family val="2"/>
        <scheme val="minor"/>
      </rPr>
      <t>red (Tier 1)</t>
    </r>
    <r>
      <rPr>
        <sz val="12"/>
        <color theme="1"/>
        <rFont val="Calibri"/>
        <family val="2"/>
        <scheme val="minor"/>
      </rPr>
      <t xml:space="preserve">, </t>
    </r>
    <r>
      <rPr>
        <b/>
        <sz val="12"/>
        <color theme="7"/>
        <rFont val="Calibri"/>
        <family val="2"/>
        <scheme val="minor"/>
      </rPr>
      <t>yellow (Tier 2 or 3)</t>
    </r>
    <r>
      <rPr>
        <sz val="12"/>
        <color theme="1"/>
        <rFont val="Calibri"/>
        <family val="2"/>
        <scheme val="minor"/>
      </rPr>
      <t xml:space="preserve">, or </t>
    </r>
    <r>
      <rPr>
        <b/>
        <sz val="12"/>
        <color rgb="FF00B050"/>
        <rFont val="Calibri"/>
        <family val="2"/>
        <scheme val="minor"/>
      </rPr>
      <t>green (documentation)</t>
    </r>
    <r>
      <rPr>
        <b/>
        <sz val="12"/>
        <color theme="9"/>
        <rFont val="Calibri"/>
        <family val="2"/>
        <scheme val="minor"/>
      </rPr>
      <t>,</t>
    </r>
    <r>
      <rPr>
        <sz val="12"/>
        <color theme="1"/>
        <rFont val="Calibri"/>
        <family val="2"/>
        <scheme val="minor"/>
      </rPr>
      <t xml:space="preserve"> depending on the suggested action.</t>
    </r>
  </si>
  <si>
    <t>An example of what the decision flow might look like for three example MEFs is provided below.</t>
  </si>
  <si>
    <t>5. Repeat for each MEF, answering questions until the tool provides a suggested assignment or action (colored boxes).</t>
  </si>
  <si>
    <t>MEF Reassessment and Triage Tool</t>
  </si>
  <si>
    <t>Use this tool to reassess the status of MEFs and triage into tiers during an event of long duration or severity.</t>
  </si>
  <si>
    <t>Key</t>
  </si>
  <si>
    <t>Action items suggested from your decision flow responses will be highlighted (see key at right)</t>
  </si>
  <si>
    <t>Tier 1 (Continue at all costs)</t>
  </si>
  <si>
    <t>Tier 2 (Delayed)</t>
  </si>
  <si>
    <r>
      <t xml:space="preserve">Are you a </t>
    </r>
    <r>
      <rPr>
        <b/>
        <sz val="12"/>
        <color theme="1"/>
        <rFont val="Segoe UI"/>
        <family val="2"/>
      </rPr>
      <t>state agency</t>
    </r>
    <r>
      <rPr>
        <sz val="12"/>
        <color theme="1"/>
        <rFont val="Segoe UI"/>
        <family val="2"/>
      </rPr>
      <t xml:space="preserve"> or</t>
    </r>
    <r>
      <rPr>
        <b/>
        <sz val="12"/>
        <color theme="1"/>
        <rFont val="Segoe UI"/>
        <family val="2"/>
      </rPr>
      <t xml:space="preserve"> local jurisdiction</t>
    </r>
    <r>
      <rPr>
        <sz val="12"/>
        <color theme="1"/>
        <rFont val="Segoe UI"/>
        <family val="2"/>
      </rPr>
      <t>?</t>
    </r>
  </si>
  <si>
    <t>Tier 3 (Paused)</t>
  </si>
  <si>
    <t>Documentation &amp; Updates</t>
  </si>
  <si>
    <t>enter up to 10 MEFs, separated by semicolons, e.g. MEF1; MEF2; MEF3</t>
  </si>
  <si>
    <t>Decision Flow:</t>
  </si>
  <si>
    <t>Option</t>
  </si>
  <si>
    <t>Response</t>
  </si>
  <si>
    <t>Lookup</t>
  </si>
  <si>
    <t>Outcome</t>
  </si>
  <si>
    <t>Is there a life safety or legal mandate?</t>
  </si>
  <si>
    <t>Yes</t>
  </si>
  <si>
    <t>Assign Tier 1, continue at all costs</t>
  </si>
  <si>
    <t>No</t>
  </si>
  <si>
    <r>
      <t xml:space="preserve">Is it </t>
    </r>
    <r>
      <rPr>
        <b/>
        <sz val="11"/>
        <color theme="1"/>
        <rFont val="Calibri"/>
        <family val="2"/>
        <scheme val="minor"/>
      </rPr>
      <t>high importanc</t>
    </r>
    <r>
      <rPr>
        <sz val="11"/>
        <color theme="1"/>
        <rFont val="Calibri"/>
        <family val="2"/>
        <scheme val="minor"/>
      </rPr>
      <t xml:space="preserve">e, </t>
    </r>
    <r>
      <rPr>
        <b/>
        <sz val="11"/>
        <color theme="1"/>
        <rFont val="Calibri"/>
        <family val="2"/>
        <scheme val="minor"/>
      </rPr>
      <t>0-Hour RTO</t>
    </r>
    <r>
      <rPr>
        <sz val="11"/>
        <color theme="1"/>
        <rFont val="Calibri"/>
        <family val="2"/>
        <scheme val="minor"/>
      </rPr>
      <t>?</t>
    </r>
  </si>
  <si>
    <t>Is it high importance, 0-Hour RTO?</t>
  </si>
  <si>
    <r>
      <t xml:space="preserve">Has there been </t>
    </r>
    <r>
      <rPr>
        <b/>
        <sz val="11"/>
        <color theme="1"/>
        <rFont val="Calibri"/>
        <family val="2"/>
        <scheme val="minor"/>
      </rPr>
      <t>infrastructure loss</t>
    </r>
    <r>
      <rPr>
        <sz val="11"/>
        <color theme="1"/>
        <rFont val="Calibri"/>
        <family val="2"/>
        <scheme val="minor"/>
      </rPr>
      <t xml:space="preserve"> (water, power, transportation)?</t>
    </r>
  </si>
  <si>
    <t>Can the MEF be temporarily paused?</t>
  </si>
  <si>
    <t>Assign Tier 2 (Delayed) or Tier 3 (Paused)</t>
  </si>
  <si>
    <t>Assess dependencies for degradation</t>
  </si>
  <si>
    <t>Has there been infrastructure loss (water, power, transportation)?</t>
  </si>
  <si>
    <t>Are there available resources (staffing, IT, facilities) to continue operations?</t>
  </si>
  <si>
    <t>Assign Tier 1 and continue with available resources</t>
  </si>
  <si>
    <t>Assign Tier 1 and modify MEF delivery</t>
  </si>
  <si>
    <t>Document MEF Status and Update Incident Action Plan</t>
  </si>
  <si>
    <t>MEF List</t>
  </si>
  <si>
    <t>Local jurisdiction</t>
  </si>
  <si>
    <t>Alert &amp; Warn the Public; Coordinate Emergency Operations Center; MEF3; MEF4; MEF5; MEF6; MEF7; MEF8; MEF9; MEF10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</si>
</sst>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Calibri"/>
      <family val="2"/>
      <scheme val="minor"/>
    </font>
    <font>
      <b/>
      <sz val="11"/>
      <color theme="1"/>
      <name val="Calibri"/>
      <family val="2"/>
      <scheme val="minor"/>
    </font>
    <font>
      <sz val="11"/>
      <color theme="1"/>
      <name val="Segoe UI"/>
      <family val="2"/>
    </font>
    <font>
      <b/>
      <sz val="11"/>
      <color theme="1"/>
      <name val="Segoe UI"/>
      <family val="2"/>
    </font>
    <font>
      <b/>
      <i/>
      <sz val="12"/>
      <color theme="1"/>
      <name val="Segoe UI"/>
      <family val="2"/>
    </font>
    <font>
      <b/>
      <sz val="18"/>
      <color theme="1"/>
      <name val="Segoe UI"/>
      <family val="2"/>
    </font>
    <font>
      <sz val="12"/>
      <color theme="1"/>
      <name val="Segoe UI"/>
      <family val="2"/>
    </font>
    <font>
      <b/>
      <i/>
      <u/>
      <sz val="11"/>
      <color theme="1"/>
      <name val="Segoe UI"/>
      <family val="2"/>
    </font>
    <font>
      <u/>
      <sz val="11"/>
      <color theme="1"/>
      <name val="Segoe UI"/>
      <family val="2"/>
    </font>
    <font>
      <i/>
      <sz val="11"/>
      <color theme="0" tint="-0.499984740745262"/>
      <name val="Segoe UI"/>
      <family val="2"/>
    </font>
    <font>
      <sz val="11"/>
      <color theme="1"/>
      <name val="Calibri"/>
      <family val="2"/>
      <scheme val="minor"/>
    </font>
    <font>
      <b/>
      <sz val="12"/>
      <color rgb="FFC00000"/>
      <name val="Segoe UI"/>
      <family val="2"/>
    </font>
    <font>
      <b/>
      <sz val="12"/>
      <color theme="7"/>
      <name val="Segoe UI"/>
      <family val="2"/>
    </font>
    <font>
      <sz val="12"/>
      <color theme="1"/>
      <name val="Calibri"/>
      <family val="2"/>
      <scheme val="minor"/>
    </font>
    <font>
      <sz val="14"/>
      <color theme="1"/>
      <name val="Calibri"/>
      <family val="2"/>
      <scheme val="minor"/>
    </font>
    <font>
      <b/>
      <sz val="12"/>
      <color rgb="FF00B050"/>
      <name val="Segoe UI"/>
      <family val="2"/>
    </font>
    <font>
      <b/>
      <sz val="14"/>
      <color theme="1"/>
      <name val="Calibri"/>
      <family val="2"/>
      <scheme val="minor"/>
    </font>
    <font>
      <b/>
      <sz val="12"/>
      <color rgb="FFC00000"/>
      <name val="Calibri"/>
      <family val="2"/>
      <scheme val="minor"/>
    </font>
    <font>
      <b/>
      <sz val="12"/>
      <color theme="7"/>
      <name val="Calibri"/>
      <family val="2"/>
      <scheme val="minor"/>
    </font>
    <font>
      <b/>
      <sz val="12"/>
      <color rgb="FF00B050"/>
      <name val="Calibri"/>
      <family val="2"/>
      <scheme val="minor"/>
    </font>
    <font>
      <b/>
      <sz val="12"/>
      <color theme="9"/>
      <name val="Calibri"/>
      <family val="2"/>
      <scheme val="minor"/>
    </font>
    <font>
      <b/>
      <sz val="12"/>
      <color theme="1"/>
      <name val="Segoe UI"/>
      <family val="2"/>
    </font>
  </fonts>
  <fills count="6">
    <fill>
      <patternFill patternType="none"/>
    </fill>
    <fill>
      <patternFill patternType="gray125"/>
    </fill>
    <fill>
      <patternFill patternType="solid">
        <fgColor theme="4" tint="0.59999389629810485"/>
        <bgColor indexed="64"/>
      </patternFill>
    </fill>
    <fill>
      <patternFill patternType="solid">
        <fgColor rgb="FFFF5050"/>
        <bgColor indexed="64"/>
      </patternFill>
    </fill>
    <fill>
      <patternFill patternType="solid">
        <fgColor theme="7" tint="0.39997558519241921"/>
        <bgColor indexed="64"/>
      </patternFill>
    </fill>
    <fill>
      <patternFill patternType="solid">
        <fgColor theme="9" tint="0.39997558519241921"/>
        <bgColor indexed="64"/>
      </patternFill>
    </fill>
  </fills>
  <borders count="2">
    <border>
      <left/>
      <right/>
      <top/>
      <bottom/>
      <diagonal/>
    </border>
    <border>
      <left style="medium">
        <color indexed="64"/>
      </left>
      <right/>
      <top/>
      <bottom/>
      <diagonal/>
    </border>
  </borders>
  <cellStyleXfs count="2">
    <xf numFmtId="0" fontId="0" fillId="0" borderId="0"/>
    <xf numFmtId="44" fontId="10" fillId="0" borderId="0" applyFont="0" applyFill="0" applyBorder="0" applyAlignment="0" applyProtection="0"/>
  </cellStyleXfs>
  <cellXfs count="30">
    <xf numFmtId="0" fontId="0" fillId="0" borderId="0" xfId="0"/>
    <xf numFmtId="0" fontId="2" fillId="0" borderId="0" xfId="0" applyFont="1"/>
    <xf numFmtId="0" fontId="0" fillId="0" borderId="0" xfId="0" applyAlignment="1">
      <alignment wrapText="1"/>
    </xf>
    <xf numFmtId="0" fontId="3" fillId="0" borderId="0" xfId="0" applyFont="1" applyAlignment="1">
      <alignment horizontal="center"/>
    </xf>
    <xf numFmtId="0" fontId="2" fillId="0" borderId="0" xfId="0" applyFont="1" applyAlignment="1">
      <alignment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xf numFmtId="0" fontId="2" fillId="3" borderId="0" xfId="0" applyFont="1" applyFill="1"/>
    <xf numFmtId="0" fontId="2" fillId="4" borderId="0" xfId="0" applyFont="1" applyFill="1"/>
    <xf numFmtId="0" fontId="2" fillId="5" borderId="0" xfId="0" applyFont="1" applyFill="1"/>
    <xf numFmtId="0" fontId="8" fillId="0" borderId="0" xfId="0" applyFont="1"/>
    <xf numFmtId="0" fontId="9" fillId="0" borderId="0" xfId="0" applyFont="1" applyAlignment="1">
      <alignment horizontal="right" vertical="center"/>
    </xf>
    <xf numFmtId="0" fontId="13" fillId="0" borderId="0" xfId="0" applyFont="1"/>
    <xf numFmtId="0" fontId="14" fillId="0" borderId="0" xfId="0" applyFont="1"/>
    <xf numFmtId="0" fontId="16" fillId="0" borderId="0" xfId="0" applyFont="1"/>
    <xf numFmtId="0" fontId="16" fillId="0" borderId="0" xfId="0" applyFont="1" applyAlignment="1">
      <alignment horizontal="left"/>
    </xf>
    <xf numFmtId="44" fontId="13" fillId="0" borderId="0" xfId="1" applyFont="1"/>
    <xf numFmtId="0" fontId="6" fillId="0" borderId="0" xfId="0" applyFont="1" applyAlignment="1">
      <alignment horizontal="center"/>
    </xf>
    <xf numFmtId="0" fontId="2" fillId="0" borderId="0" xfId="0" applyFont="1" applyAlignment="1">
      <alignment horizontal="right"/>
    </xf>
    <xf numFmtId="0" fontId="5"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xf>
    <xf numFmtId="0" fontId="2" fillId="0" borderId="0" xfId="0" applyFont="1" applyAlignment="1">
      <alignment horizontal="right"/>
    </xf>
    <xf numFmtId="0" fontId="4" fillId="0" borderId="0" xfId="0" applyFont="1" applyAlignment="1">
      <alignment horizontal="center"/>
    </xf>
    <xf numFmtId="0" fontId="2" fillId="2" borderId="1" xfId="0" applyFont="1" applyFill="1" applyBorder="1" applyAlignment="1">
      <alignment horizontal="center" wrapText="1"/>
    </xf>
    <xf numFmtId="0" fontId="2" fillId="2" borderId="0" xfId="0" applyFont="1" applyFill="1" applyAlignment="1">
      <alignment horizontal="center" wrapText="1"/>
    </xf>
    <xf numFmtId="0" fontId="6" fillId="0" borderId="0" xfId="0" applyFont="1" applyAlignment="1">
      <alignment horizontal="right"/>
    </xf>
    <xf numFmtId="0" fontId="2" fillId="2" borderId="0" xfId="0" applyFont="1" applyFill="1" applyAlignment="1">
      <alignment horizontal="center"/>
    </xf>
  </cellXfs>
  <cellStyles count="2">
    <cellStyle name="Currency" xfId="1" builtinId="4"/>
    <cellStyle name="Normal" xfId="0" builtinId="0"/>
  </cellStyles>
  <dxfs count="17">
    <dxf>
      <fill>
        <patternFill>
          <bgColor rgb="FFFF5050"/>
        </patternFill>
      </fill>
    </dxf>
    <dxf>
      <fill>
        <patternFill>
          <bgColor theme="7" tint="0.39994506668294322"/>
        </patternFill>
      </fill>
    </dxf>
    <dxf>
      <fill>
        <patternFill>
          <bgColor theme="9" tint="0.39994506668294322"/>
        </patternFill>
      </fill>
    </dxf>
    <dxf>
      <font>
        <color theme="0"/>
      </font>
    </dxf>
    <dxf>
      <fill>
        <patternFill>
          <bgColor theme="9" tint="0.39994506668294322"/>
        </patternFill>
      </fill>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border>
    </dxf>
    <dxf>
      <font>
        <color theme="0"/>
      </font>
    </dxf>
    <dxf>
      <fill>
        <patternFill>
          <bgColor rgb="FFFF5050"/>
        </patternFill>
      </fill>
    </dxf>
    <dxf>
      <fill>
        <patternFill>
          <bgColor theme="7" tint="0.39994506668294322"/>
        </patternFill>
      </fill>
    </dxf>
    <dxf>
      <fill>
        <patternFill>
          <bgColor theme="9" tint="0.39994506668294322"/>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30</xdr:row>
      <xdr:rowOff>123825</xdr:rowOff>
    </xdr:from>
    <xdr:to>
      <xdr:col>2</xdr:col>
      <xdr:colOff>572130</xdr:colOff>
      <xdr:row>46</xdr:row>
      <xdr:rowOff>28987</xdr:rowOff>
    </xdr:to>
    <xdr:pic>
      <xdr:nvPicPr>
        <xdr:cNvPr id="7" name="Picture 6">
          <a:extLst>
            <a:ext uri="{FF2B5EF4-FFF2-40B4-BE49-F238E27FC236}">
              <a16:creationId xmlns:a16="http://schemas.microsoft.com/office/drawing/2014/main" id="{B5D9A504-31DA-4E6F-A490-4F36D6B80F22}"/>
            </a:ext>
          </a:extLst>
        </xdr:cNvPr>
        <xdr:cNvPicPr>
          <a:picLocks noChangeAspect="1"/>
        </xdr:cNvPicPr>
      </xdr:nvPicPr>
      <xdr:blipFill>
        <a:blip xmlns:r="http://schemas.openxmlformats.org/officeDocument/2006/relationships" r:embed="rId1"/>
        <a:stretch>
          <a:fillRect/>
        </a:stretch>
      </xdr:blipFill>
      <xdr:spPr>
        <a:xfrm>
          <a:off x="152400" y="4991100"/>
          <a:ext cx="4515480" cy="2953162"/>
        </a:xfrm>
        <a:prstGeom prst="rect">
          <a:avLst/>
        </a:prstGeom>
        <a:ln>
          <a:solidFill>
            <a:schemeClr val="tx1"/>
          </a:solidFill>
        </a:ln>
      </xdr:spPr>
    </xdr:pic>
    <xdr:clientData/>
  </xdr:twoCellAnchor>
  <xdr:twoCellAnchor>
    <xdr:from>
      <xdr:col>0</xdr:col>
      <xdr:colOff>2038350</xdr:colOff>
      <xdr:row>34</xdr:row>
      <xdr:rowOff>133350</xdr:rowOff>
    </xdr:from>
    <xdr:to>
      <xdr:col>1</xdr:col>
      <xdr:colOff>1733550</xdr:colOff>
      <xdr:row>36</xdr:row>
      <xdr:rowOff>38100</xdr:rowOff>
    </xdr:to>
    <xdr:sp macro="" textlink="">
      <xdr:nvSpPr>
        <xdr:cNvPr id="8" name="Rectangle 7">
          <a:extLst>
            <a:ext uri="{FF2B5EF4-FFF2-40B4-BE49-F238E27FC236}">
              <a16:creationId xmlns:a16="http://schemas.microsoft.com/office/drawing/2014/main" id="{6E163AD7-6325-BC30-E82A-39DBB3BAF549}"/>
            </a:ext>
          </a:extLst>
        </xdr:cNvPr>
        <xdr:cNvSpPr/>
      </xdr:nvSpPr>
      <xdr:spPr>
        <a:xfrm>
          <a:off x="2038350" y="5762625"/>
          <a:ext cx="1743075" cy="285750"/>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38100</xdr:colOff>
      <xdr:row>51</xdr:row>
      <xdr:rowOff>104775</xdr:rowOff>
    </xdr:from>
    <xdr:to>
      <xdr:col>10</xdr:col>
      <xdr:colOff>258859</xdr:colOff>
      <xdr:row>67</xdr:row>
      <xdr:rowOff>19463</xdr:rowOff>
    </xdr:to>
    <xdr:pic>
      <xdr:nvPicPr>
        <xdr:cNvPr id="9" name="Picture 8">
          <a:extLst>
            <a:ext uri="{FF2B5EF4-FFF2-40B4-BE49-F238E27FC236}">
              <a16:creationId xmlns:a16="http://schemas.microsoft.com/office/drawing/2014/main" id="{67CF7487-2AE4-0B62-DE53-9F2A800FDDD4}"/>
            </a:ext>
          </a:extLst>
        </xdr:cNvPr>
        <xdr:cNvPicPr>
          <a:picLocks noChangeAspect="1"/>
        </xdr:cNvPicPr>
      </xdr:nvPicPr>
      <xdr:blipFill>
        <a:blip xmlns:r="http://schemas.openxmlformats.org/officeDocument/2006/relationships" r:embed="rId2"/>
        <a:stretch>
          <a:fillRect/>
        </a:stretch>
      </xdr:blipFill>
      <xdr:spPr>
        <a:xfrm>
          <a:off x="38100" y="8972550"/>
          <a:ext cx="12069859" cy="2962688"/>
        </a:xfrm>
        <a:prstGeom prst="rect">
          <a:avLst/>
        </a:prstGeom>
        <a:ln>
          <a:solidFill>
            <a:schemeClr val="tx1"/>
          </a:solidFill>
        </a:ln>
      </xdr:spPr>
    </xdr:pic>
    <xdr:clientData/>
  </xdr:twoCellAnchor>
  <xdr:twoCellAnchor editAs="oneCell">
    <xdr:from>
      <xdr:col>0</xdr:col>
      <xdr:colOff>52916</xdr:colOff>
      <xdr:row>6</xdr:row>
      <xdr:rowOff>105834</xdr:rowOff>
    </xdr:from>
    <xdr:to>
      <xdr:col>3</xdr:col>
      <xdr:colOff>876215</xdr:colOff>
      <xdr:row>11</xdr:row>
      <xdr:rowOff>174805</xdr:rowOff>
    </xdr:to>
    <xdr:pic>
      <xdr:nvPicPr>
        <xdr:cNvPr id="4" name="Picture 3">
          <a:extLst>
            <a:ext uri="{FF2B5EF4-FFF2-40B4-BE49-F238E27FC236}">
              <a16:creationId xmlns:a16="http://schemas.microsoft.com/office/drawing/2014/main" id="{4ADF3E04-9658-F37B-8D40-3DD45D78557C}"/>
            </a:ext>
          </a:extLst>
        </xdr:cNvPr>
        <xdr:cNvPicPr>
          <a:picLocks noChangeAspect="1"/>
        </xdr:cNvPicPr>
      </xdr:nvPicPr>
      <xdr:blipFill>
        <a:blip xmlns:r="http://schemas.openxmlformats.org/officeDocument/2006/relationships" r:embed="rId3"/>
        <a:stretch>
          <a:fillRect/>
        </a:stretch>
      </xdr:blipFill>
      <xdr:spPr>
        <a:xfrm>
          <a:off x="52916" y="2423584"/>
          <a:ext cx="6982799" cy="1286054"/>
        </a:xfrm>
        <a:prstGeom prst="rect">
          <a:avLst/>
        </a:prstGeom>
        <a:ln>
          <a:solidFill>
            <a:sysClr val="windowText" lastClr="000000"/>
          </a:solidFill>
        </a:ln>
      </xdr:spPr>
    </xdr:pic>
    <xdr:clientData/>
  </xdr:twoCellAnchor>
  <xdr:twoCellAnchor>
    <xdr:from>
      <xdr:col>1</xdr:col>
      <xdr:colOff>1587498</xdr:colOff>
      <xdr:row>10</xdr:row>
      <xdr:rowOff>70908</xdr:rowOff>
    </xdr:from>
    <xdr:to>
      <xdr:col>3</xdr:col>
      <xdr:colOff>888998</xdr:colOff>
      <xdr:row>11</xdr:row>
      <xdr:rowOff>126999</xdr:rowOff>
    </xdr:to>
    <xdr:sp macro="" textlink="">
      <xdr:nvSpPr>
        <xdr:cNvPr id="5" name="Rectangle 4">
          <a:extLst>
            <a:ext uri="{FF2B5EF4-FFF2-40B4-BE49-F238E27FC236}">
              <a16:creationId xmlns:a16="http://schemas.microsoft.com/office/drawing/2014/main" id="{4781ADDB-BA35-4107-871A-49A7381B9894}"/>
            </a:ext>
          </a:extLst>
        </xdr:cNvPr>
        <xdr:cNvSpPr/>
      </xdr:nvSpPr>
      <xdr:spPr>
        <a:xfrm>
          <a:off x="3640665" y="3362325"/>
          <a:ext cx="3407833" cy="299507"/>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137583</xdr:colOff>
      <xdr:row>15</xdr:row>
      <xdr:rowOff>84667</xdr:rowOff>
    </xdr:from>
    <xdr:to>
      <xdr:col>3</xdr:col>
      <xdr:colOff>979935</xdr:colOff>
      <xdr:row>25</xdr:row>
      <xdr:rowOff>63766</xdr:rowOff>
    </xdr:to>
    <xdr:pic>
      <xdr:nvPicPr>
        <xdr:cNvPr id="6" name="Picture 5">
          <a:extLst>
            <a:ext uri="{FF2B5EF4-FFF2-40B4-BE49-F238E27FC236}">
              <a16:creationId xmlns:a16="http://schemas.microsoft.com/office/drawing/2014/main" id="{13FFF07E-8650-0BAC-2C80-195D87E21BD2}"/>
            </a:ext>
          </a:extLst>
        </xdr:cNvPr>
        <xdr:cNvPicPr>
          <a:picLocks noChangeAspect="1"/>
        </xdr:cNvPicPr>
      </xdr:nvPicPr>
      <xdr:blipFill>
        <a:blip xmlns:r="http://schemas.openxmlformats.org/officeDocument/2006/relationships" r:embed="rId4"/>
        <a:stretch>
          <a:fillRect/>
        </a:stretch>
      </xdr:blipFill>
      <xdr:spPr>
        <a:xfrm>
          <a:off x="137583" y="4497917"/>
          <a:ext cx="7001852" cy="1905266"/>
        </a:xfrm>
        <a:prstGeom prst="rect">
          <a:avLst/>
        </a:prstGeom>
        <a:ln>
          <a:solidFill>
            <a:sysClr val="windowText" lastClr="000000"/>
          </a:solidFill>
        </a:ln>
      </xdr:spPr>
    </xdr:pic>
    <xdr:clientData/>
  </xdr:twoCellAnchor>
  <xdr:twoCellAnchor>
    <xdr:from>
      <xdr:col>0</xdr:col>
      <xdr:colOff>342898</xdr:colOff>
      <xdr:row>23</xdr:row>
      <xdr:rowOff>1058</xdr:rowOff>
    </xdr:from>
    <xdr:to>
      <xdr:col>3</xdr:col>
      <xdr:colOff>952500</xdr:colOff>
      <xdr:row>24</xdr:row>
      <xdr:rowOff>10583</xdr:rowOff>
    </xdr:to>
    <xdr:sp macro="" textlink="">
      <xdr:nvSpPr>
        <xdr:cNvPr id="10" name="Rectangle 9">
          <a:extLst>
            <a:ext uri="{FF2B5EF4-FFF2-40B4-BE49-F238E27FC236}">
              <a16:creationId xmlns:a16="http://schemas.microsoft.com/office/drawing/2014/main" id="{450D53D6-9ACF-4F6E-8207-16133DAB361C}"/>
            </a:ext>
          </a:extLst>
        </xdr:cNvPr>
        <xdr:cNvSpPr/>
      </xdr:nvSpPr>
      <xdr:spPr>
        <a:xfrm>
          <a:off x="342898" y="5959475"/>
          <a:ext cx="6769102" cy="200025"/>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2CA26-EC67-4D4C-96FD-5AA25095D2CA}">
  <dimension ref="A1:D69"/>
  <sheetViews>
    <sheetView zoomScale="90" workbookViewId="0">
      <selection sqref="A1:D1"/>
    </sheetView>
  </sheetViews>
  <sheetFormatPr defaultRowHeight="14.5" x14ac:dyDescent="0.35"/>
  <cols>
    <col min="1" max="4" width="30.7265625" customWidth="1"/>
  </cols>
  <sheetData>
    <row r="1" spans="1:4" ht="26" x14ac:dyDescent="0.65">
      <c r="A1" s="21" t="s">
        <v>0</v>
      </c>
      <c r="B1" s="21"/>
      <c r="C1" s="21"/>
      <c r="D1" s="21"/>
    </row>
    <row r="2" spans="1:4" ht="81" customHeight="1" x14ac:dyDescent="0.45">
      <c r="A2" s="22" t="s">
        <v>1</v>
      </c>
      <c r="B2" s="22"/>
      <c r="C2" s="22"/>
      <c r="D2" s="22"/>
    </row>
    <row r="3" spans="1:4" ht="17.5" x14ac:dyDescent="0.45">
      <c r="A3" s="23"/>
      <c r="B3" s="23"/>
      <c r="C3" s="23"/>
      <c r="D3" s="23"/>
    </row>
    <row r="4" spans="1:4" ht="18.5" x14ac:dyDescent="0.45">
      <c r="A4" s="15" t="s">
        <v>2</v>
      </c>
      <c r="B4" s="19"/>
      <c r="C4" s="19"/>
      <c r="D4" s="19"/>
    </row>
    <row r="5" spans="1:4" ht="18.5" x14ac:dyDescent="0.45">
      <c r="A5" s="15"/>
      <c r="B5" s="19"/>
      <c r="C5" s="19"/>
      <c r="D5" s="19"/>
    </row>
    <row r="6" spans="1:4" ht="18.5" x14ac:dyDescent="0.45">
      <c r="A6" s="16" t="s">
        <v>3</v>
      </c>
      <c r="B6" s="19"/>
      <c r="C6" s="19"/>
      <c r="D6" s="19"/>
    </row>
    <row r="7" spans="1:4" ht="18.5" x14ac:dyDescent="0.45">
      <c r="A7" s="16"/>
      <c r="B7" s="19"/>
      <c r="C7" s="19"/>
      <c r="D7" s="19"/>
    </row>
    <row r="8" spans="1:4" ht="18.5" x14ac:dyDescent="0.45">
      <c r="A8" s="16"/>
      <c r="B8" s="19"/>
      <c r="C8" s="19"/>
      <c r="D8" s="19"/>
    </row>
    <row r="9" spans="1:4" ht="18.5" x14ac:dyDescent="0.45">
      <c r="A9" s="16"/>
      <c r="B9" s="19"/>
      <c r="C9" s="19"/>
      <c r="D9" s="19"/>
    </row>
    <row r="10" spans="1:4" ht="18.5" x14ac:dyDescent="0.45">
      <c r="A10" s="16"/>
      <c r="B10" s="19"/>
      <c r="C10" s="19"/>
      <c r="D10" s="19"/>
    </row>
    <row r="11" spans="1:4" ht="18.5" x14ac:dyDescent="0.45">
      <c r="A11" s="16"/>
      <c r="B11" s="19"/>
      <c r="C11" s="19"/>
      <c r="D11" s="19"/>
    </row>
    <row r="12" spans="1:4" ht="18.5" x14ac:dyDescent="0.45">
      <c r="A12" s="15"/>
      <c r="B12" s="19"/>
      <c r="C12" s="19"/>
      <c r="D12" s="19"/>
    </row>
    <row r="14" spans="1:4" ht="18.5" x14ac:dyDescent="0.45">
      <c r="A14" s="16" t="s">
        <v>4</v>
      </c>
    </row>
    <row r="15" spans="1:4" ht="15.5" x14ac:dyDescent="0.35">
      <c r="A15" s="14" t="s">
        <v>5</v>
      </c>
    </row>
    <row r="16" spans="1:4" ht="15.5" x14ac:dyDescent="0.35">
      <c r="A16" s="14"/>
    </row>
    <row r="17" spans="1:1" ht="15.5" x14ac:dyDescent="0.35">
      <c r="A17" s="14"/>
    </row>
    <row r="27" spans="1:1" ht="15.5" x14ac:dyDescent="0.35">
      <c r="A27" s="14" t="s">
        <v>6</v>
      </c>
    </row>
    <row r="29" spans="1:1" ht="18.5" x14ac:dyDescent="0.45">
      <c r="A29" s="16" t="s">
        <v>7</v>
      </c>
    </row>
    <row r="30" spans="1:1" ht="15.5" x14ac:dyDescent="0.35">
      <c r="A30" s="18" t="s">
        <v>8</v>
      </c>
    </row>
    <row r="48" spans="1:1" ht="18.5" x14ac:dyDescent="0.45">
      <c r="A48" s="17" t="s">
        <v>9</v>
      </c>
    </row>
    <row r="49" spans="1:1" ht="15.5" x14ac:dyDescent="0.35">
      <c r="A49" s="14" t="s">
        <v>10</v>
      </c>
    </row>
    <row r="51" spans="1:1" ht="15.5" x14ac:dyDescent="0.35">
      <c r="A51" s="14" t="s">
        <v>11</v>
      </c>
    </row>
    <row r="69" spans="1:1" ht="18.5" x14ac:dyDescent="0.45">
      <c r="A69" s="16" t="s">
        <v>12</v>
      </c>
    </row>
  </sheetData>
  <mergeCells count="3">
    <mergeCell ref="A1:D1"/>
    <mergeCell ref="A2:D2"/>
    <mergeCell ref="A3:D3"/>
  </mergeCells>
  <conditionalFormatting sqref="A1:A5 A12">
    <cfRule type="containsText" dxfId="16" priority="1" operator="containsText" text="Document MEF Status">
      <formula>NOT(ISERROR(SEARCH("Document MEF Status",A1)))</formula>
    </cfRule>
    <cfRule type="containsText" dxfId="15" priority="2" operator="containsText" text="Assign Tier 2 (Delayed) or Tier 3 (Paused)">
      <formula>NOT(ISERROR(SEARCH("Assign Tier 2 (Delayed) or Tier 3 (Paused)",A1)))</formula>
    </cfRule>
    <cfRule type="containsText" dxfId="14" priority="3" operator="containsText" text="Assign Tier 1">
      <formula>NOT(ISERROR(SEARCH("Assign Tier 1",A1)))</formula>
    </cfRule>
  </conditionalFormatting>
  <conditionalFormatting sqref="A1:D5 B6:D11 A12:D12">
    <cfRule type="cellIs" dxfId="13" priority="4" operator="equal">
      <formula>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83" zoomScaleNormal="100" workbookViewId="0">
      <selection activeCell="C15" sqref="C15"/>
    </sheetView>
  </sheetViews>
  <sheetFormatPr defaultColWidth="9.1796875" defaultRowHeight="16.5" x14ac:dyDescent="0.45"/>
  <cols>
    <col min="1" max="4" width="30.7265625" style="1" customWidth="1"/>
    <col min="5" max="5" width="30.7265625" style="1" hidden="1" customWidth="1"/>
    <col min="6" max="7" width="30.7265625" style="1" customWidth="1"/>
    <col min="8" max="16384" width="9.1796875" style="1"/>
  </cols>
  <sheetData>
    <row r="1" spans="1:8" ht="26" x14ac:dyDescent="0.65">
      <c r="A1" s="21" t="s">
        <v>13</v>
      </c>
      <c r="B1" s="21"/>
      <c r="C1" s="21"/>
      <c r="D1" s="21"/>
    </row>
    <row r="2" spans="1:8" ht="17.25" customHeight="1" x14ac:dyDescent="0.45">
      <c r="A2" s="23" t="s">
        <v>14</v>
      </c>
      <c r="B2" s="23"/>
      <c r="C2" s="23"/>
      <c r="D2" s="23"/>
      <c r="F2" s="12" t="s">
        <v>15</v>
      </c>
    </row>
    <row r="3" spans="1:8" ht="17.25" customHeight="1" x14ac:dyDescent="0.45">
      <c r="A3" s="23" t="s">
        <v>16</v>
      </c>
      <c r="B3" s="23"/>
      <c r="C3" s="23"/>
      <c r="D3" s="23"/>
      <c r="F3" s="9" t="s">
        <v>17</v>
      </c>
    </row>
    <row r="4" spans="1:8" ht="17.25" customHeight="1" x14ac:dyDescent="0.45">
      <c r="A4" s="19"/>
      <c r="B4" s="19"/>
      <c r="C4" s="19"/>
      <c r="D4" s="19"/>
      <c r="F4" s="10" t="s">
        <v>18</v>
      </c>
    </row>
    <row r="5" spans="1:8" ht="17.25" customHeight="1" x14ac:dyDescent="0.45">
      <c r="A5" s="28" t="s">
        <v>19</v>
      </c>
      <c r="B5" s="28"/>
      <c r="C5" s="29" t="s">
        <v>44</v>
      </c>
      <c r="D5" s="29"/>
      <c r="F5" s="10" t="s">
        <v>20</v>
      </c>
    </row>
    <row r="6" spans="1:8" x14ac:dyDescent="0.45">
      <c r="F6" s="11" t="s">
        <v>21</v>
      </c>
    </row>
    <row r="7" spans="1:8" ht="17.5" x14ac:dyDescent="0.45">
      <c r="A7" s="25" t="str">
        <f>IF(C5="State agency","Input state MEFs to assess:",IF(C5="Local jurisdiction","Input local MEFs to assess:","Input MEFs to assess:"))</f>
        <v>Input local MEFs to assess:</v>
      </c>
      <c r="B7" s="25"/>
      <c r="C7" s="25"/>
      <c r="D7" s="25"/>
    </row>
    <row r="8" spans="1:8" x14ac:dyDescent="0.45">
      <c r="A8" s="26" t="s">
        <v>45</v>
      </c>
      <c r="B8" s="27"/>
      <c r="C8" s="27"/>
      <c r="D8" s="27"/>
    </row>
    <row r="9" spans="1:8" x14ac:dyDescent="0.45">
      <c r="A9" s="24" t="s">
        <v>22</v>
      </c>
      <c r="B9" s="24"/>
      <c r="C9" s="24"/>
      <c r="D9" s="24"/>
    </row>
    <row r="11" spans="1:8" x14ac:dyDescent="0.45">
      <c r="A11" s="8" t="s">
        <v>23</v>
      </c>
      <c r="B11" s="3"/>
      <c r="C11" s="3"/>
      <c r="G11" s="3"/>
    </row>
    <row r="12" spans="1:8" s="4" customFormat="1" ht="55" customHeight="1" x14ac:dyDescent="0.45">
      <c r="A12" s="5" t="str">
        <f>MEF_DataTable!A18</f>
        <v>Alert &amp; Warn the Public</v>
      </c>
      <c r="B12" s="6" t="str">
        <f>IF(A13="Respond here -&gt;", "Is there a life safety or legal mandate?", 0)</f>
        <v>Is there a life safety or legal mandate?</v>
      </c>
      <c r="C12" s="6" t="str">
        <f>_xlfn.IFNA(VLOOKUP(B12&amp;B13,MEF_DataTable!$C$2:$D$15,2,0),"")</f>
        <v>Assign Tier 1, continue at all costs</v>
      </c>
      <c r="D12" s="6" t="str">
        <f>_xlfn.IFNA(VLOOKUP(C12&amp;C13,MEF_DataTable!$C$2:$D$15,2,0),"")</f>
        <v>Document MEF Status and Update Incident Action Plan</v>
      </c>
      <c r="E12" s="6" t="str">
        <f>_xlfn.IFNA(VLOOKUP(D12&amp;D13,MEF_DataTable!$C$2:$D$15,2,0),"")</f>
        <v/>
      </c>
      <c r="F12" s="6" t="str">
        <f>_xlfn.IFNA(VLOOKUP(E12&amp;E13,MEF_DataTable!$C$2:$D$15,2,0),"")</f>
        <v/>
      </c>
      <c r="G12" s="6" t="str">
        <f>_xlfn.IFNA(VLOOKUP(F12&amp;F13,MEF_DataTable!$C$2:$D$15,2,0),"")</f>
        <v/>
      </c>
    </row>
    <row r="13" spans="1:8" x14ac:dyDescent="0.45">
      <c r="A13" s="20" t="str">
        <f>IF(A12=0,0,"Respond here -&gt;")</f>
        <v>Respond here -&gt;</v>
      </c>
      <c r="B13" s="7" t="s">
        <v>29</v>
      </c>
      <c r="C13" s="7"/>
      <c r="D13" s="7"/>
      <c r="E13" s="7"/>
    </row>
    <row r="14" spans="1:8" x14ac:dyDescent="0.45">
      <c r="A14" s="13" t="str">
        <f>IF($A12=0,0,"Notes")</f>
        <v>Notes</v>
      </c>
    </row>
    <row r="15" spans="1:8" ht="50.15" customHeight="1" x14ac:dyDescent="0.45">
      <c r="A15" s="5" t="str">
        <f>MEF_DataTable!A19</f>
        <v>Coordinate Emergency Operations Center</v>
      </c>
      <c r="B15" s="6" t="str">
        <f>IF(A16="Respond here -&gt;", "Is there a life safety or legal mandate?", 0)</f>
        <v>Is there a life safety or legal mandate?</v>
      </c>
      <c r="C15" s="6" t="str">
        <f>_xlfn.IFNA(VLOOKUP(B15&amp;B16,MEF_DataTable!$C$2:$D$15,2,0),"")</f>
        <v>Is it high importance, 0-Hour RTO?</v>
      </c>
      <c r="D15" s="6" t="str">
        <f>_xlfn.IFNA(VLOOKUP(C15&amp;C16,MEF_DataTable!$C$2:$D$15,2,0),"")</f>
        <v/>
      </c>
      <c r="E15" s="6" t="str">
        <f>_xlfn.IFNA(VLOOKUP(D15&amp;D16,MEF_DataTable!$C$2:$D$15,2,0),"")</f>
        <v/>
      </c>
      <c r="F15" s="6" t="str">
        <f>_xlfn.IFNA(VLOOKUP(E15&amp;E16,MEF_DataTable!$C$2:$D$15,2,0),"")</f>
        <v/>
      </c>
      <c r="G15" s="6" t="str">
        <f>_xlfn.IFNA(VLOOKUP(F15&amp;F16,MEF_DataTable!$C$2:$D$15,2,0),"")</f>
        <v/>
      </c>
      <c r="H15" s="6"/>
    </row>
    <row r="16" spans="1:8" x14ac:dyDescent="0.45">
      <c r="A16" s="20" t="str">
        <f>IF(A15=0,0,"Respond here -&gt;")</f>
        <v>Respond here -&gt;</v>
      </c>
      <c r="B16" s="7" t="s">
        <v>31</v>
      </c>
      <c r="C16" s="7"/>
      <c r="D16" s="7"/>
      <c r="E16" s="7"/>
    </row>
    <row r="17" spans="1:8" x14ac:dyDescent="0.45">
      <c r="A17" s="13" t="str">
        <f>IF($A15=0,0,"Notes")</f>
        <v>Notes</v>
      </c>
    </row>
    <row r="18" spans="1:8" ht="50.15" customHeight="1" x14ac:dyDescent="0.45">
      <c r="A18" s="7" t="str">
        <f>MEF_DataTable!A20</f>
        <v>MEF3</v>
      </c>
      <c r="B18" s="6" t="str">
        <f>IF(A19="Respond here -&gt;", "Is there a life safety or legal mandate?", 0)</f>
        <v>Is there a life safety or legal mandate?</v>
      </c>
      <c r="C18" s="6" t="str">
        <f>_xlfn.IFNA(VLOOKUP(B18&amp;B19,MEF_DataTable!$C$2:$D$15,2,0),"")</f>
        <v/>
      </c>
      <c r="D18" s="6" t="str">
        <f>_xlfn.IFNA(VLOOKUP(C18&amp;C19,MEF_DataTable!$C$2:$D$15,2,0),"")</f>
        <v/>
      </c>
      <c r="E18" s="6" t="str">
        <f>_xlfn.IFNA(VLOOKUP(D18&amp;D19,MEF_DataTable!$C$2:$D$15,2,0),"")</f>
        <v/>
      </c>
      <c r="F18" s="6" t="str">
        <f>_xlfn.IFNA(VLOOKUP(E18&amp;E19,MEF_DataTable!$C$2:$D$15,2,0),"")</f>
        <v/>
      </c>
      <c r="G18" s="6" t="str">
        <f>_xlfn.IFNA(VLOOKUP(F18&amp;F19,MEF_DataTable!$C$2:$D$15,2,0),"")</f>
        <v/>
      </c>
      <c r="H18" s="6" t="str">
        <f>_xlfn.IFNA(VLOOKUP(G18&amp;G19,MEF_DataTable!$C$2:$D$15,2,0),"")</f>
        <v/>
      </c>
    </row>
    <row r="19" spans="1:8" x14ac:dyDescent="0.45">
      <c r="A19" s="20" t="str">
        <f>IF(A18=0,0,"Respond here -&gt;")</f>
        <v>Respond here -&gt;</v>
      </c>
      <c r="B19" s="7"/>
      <c r="C19" s="7"/>
      <c r="D19" s="7"/>
      <c r="E19" s="7"/>
    </row>
    <row r="20" spans="1:8" x14ac:dyDescent="0.45">
      <c r="A20" s="13" t="str">
        <f>IF($A18=0,0,"Notes")</f>
        <v>Notes</v>
      </c>
    </row>
    <row r="21" spans="1:8" ht="50.15" customHeight="1" x14ac:dyDescent="0.45">
      <c r="A21" s="7" t="str">
        <f>MEF_DataTable!A21</f>
        <v>MEF4</v>
      </c>
      <c r="B21" s="6" t="str">
        <f>IF(A22="Respond here -&gt;", "Is there a life safety or legal mandate?", 0)</f>
        <v>Is there a life safety or legal mandate?</v>
      </c>
      <c r="C21" s="6" t="str">
        <f>_xlfn.IFNA(VLOOKUP(B21&amp;B22,MEF_DataTable!$C$2:$D$15,2,0),"")</f>
        <v/>
      </c>
      <c r="D21" s="6" t="str">
        <f>_xlfn.IFNA(VLOOKUP(C21&amp;C22,MEF_DataTable!$C$2:$D$15,2,0),"")</f>
        <v/>
      </c>
      <c r="E21" s="6" t="str">
        <f>_xlfn.IFNA(VLOOKUP(D21&amp;D22,MEF_DataTable!$C$2:$D$15,2,0),"")</f>
        <v/>
      </c>
      <c r="F21" s="6" t="str">
        <f>_xlfn.IFNA(VLOOKUP(E21&amp;E22,MEF_DataTable!$C$2:$D$15,2,0),"")</f>
        <v/>
      </c>
      <c r="G21" s="6" t="str">
        <f>_xlfn.IFNA(VLOOKUP(F21&amp;F22,MEF_DataTable!$C$2:$D$15,2,0),"")</f>
        <v/>
      </c>
    </row>
    <row r="22" spans="1:8" x14ac:dyDescent="0.45">
      <c r="A22" s="20" t="str">
        <f>IF(A21=0,0,"Respond here -&gt;")</f>
        <v>Respond here -&gt;</v>
      </c>
      <c r="B22" s="7"/>
      <c r="C22" s="7"/>
      <c r="D22" s="7"/>
      <c r="E22" s="7"/>
    </row>
    <row r="23" spans="1:8" x14ac:dyDescent="0.45">
      <c r="A23" s="13" t="str">
        <f>IF($A21=0,0,"Notes")</f>
        <v>Notes</v>
      </c>
    </row>
    <row r="24" spans="1:8" ht="50.15" customHeight="1" x14ac:dyDescent="0.45">
      <c r="A24" s="7" t="str">
        <f>MEF_DataTable!A22</f>
        <v>MEF5</v>
      </c>
      <c r="B24" s="6" t="str">
        <f>IF(A25="Respond here -&gt;", "Is there a life safety or legal mandate?", 0)</f>
        <v>Is there a life safety or legal mandate?</v>
      </c>
      <c r="C24" s="6" t="str">
        <f>_xlfn.IFNA(VLOOKUP(B24&amp;B25,MEF_DataTable!$C$2:$D$15,2,0),"")</f>
        <v/>
      </c>
      <c r="D24" s="6" t="str">
        <f>_xlfn.IFNA(VLOOKUP(C24&amp;C25,MEF_DataTable!$C$2:$D$15,2,0),"")</f>
        <v/>
      </c>
      <c r="E24" s="6" t="str">
        <f>_xlfn.IFNA(VLOOKUP(D24&amp;D25,MEF_DataTable!$C$2:$D$15,2,0),"")</f>
        <v/>
      </c>
      <c r="F24" s="6" t="str">
        <f>_xlfn.IFNA(VLOOKUP(E24&amp;E25,MEF_DataTable!$C$2:$D$15,2,0),"")</f>
        <v/>
      </c>
      <c r="G24" s="6" t="str">
        <f>_xlfn.IFNA(VLOOKUP(F24&amp;F25,MEF_DataTable!$C$2:$D$15,2,0),"")</f>
        <v/>
      </c>
    </row>
    <row r="25" spans="1:8" x14ac:dyDescent="0.45">
      <c r="A25" s="20" t="str">
        <f>IF(A24=0,0,"Respond here -&gt;")</f>
        <v>Respond here -&gt;</v>
      </c>
      <c r="B25" s="7"/>
      <c r="C25" s="7"/>
      <c r="D25" s="7"/>
      <c r="E25" s="7"/>
    </row>
    <row r="26" spans="1:8" x14ac:dyDescent="0.45">
      <c r="A26" s="13" t="str">
        <f>IF($A24=0,0,"Notes")</f>
        <v>Notes</v>
      </c>
    </row>
    <row r="27" spans="1:8" ht="50.15" customHeight="1" x14ac:dyDescent="0.45">
      <c r="A27" s="7" t="str">
        <f>MEF_DataTable!A23</f>
        <v>MEF6</v>
      </c>
      <c r="B27" s="6" t="str">
        <f>IF(A28="Respond here -&gt;", "Is there a life safety or legal mandate?", 0)</f>
        <v>Is there a life safety or legal mandate?</v>
      </c>
      <c r="C27" s="6" t="str">
        <f>_xlfn.IFNA(VLOOKUP(B27&amp;B28,MEF_DataTable!$C$2:$D$15,2,0),"")</f>
        <v/>
      </c>
      <c r="D27" s="6" t="str">
        <f>_xlfn.IFNA(VLOOKUP(C27&amp;C28,MEF_DataTable!$C$2:$D$15,2,0),"")</f>
        <v/>
      </c>
      <c r="E27" s="6" t="str">
        <f>_xlfn.IFNA(VLOOKUP(D27&amp;D28,MEF_DataTable!$C$2:$D$15,2,0),"")</f>
        <v/>
      </c>
      <c r="F27" s="6" t="str">
        <f>_xlfn.IFNA(VLOOKUP(E27&amp;E28,MEF_DataTable!$C$2:$D$15,2,0),"")</f>
        <v/>
      </c>
      <c r="G27" s="6" t="str">
        <f>_xlfn.IFNA(VLOOKUP(F27&amp;F28,MEF_DataTable!$C$2:$D$15,2,0),"")</f>
        <v/>
      </c>
    </row>
    <row r="28" spans="1:8" x14ac:dyDescent="0.45">
      <c r="A28" s="20" t="str">
        <f>IF(A27=0,0,"Respond here -&gt;")</f>
        <v>Respond here -&gt;</v>
      </c>
      <c r="B28" s="7"/>
      <c r="C28" s="7"/>
      <c r="D28" s="7"/>
      <c r="E28" s="7"/>
    </row>
    <row r="29" spans="1:8" x14ac:dyDescent="0.45">
      <c r="A29" s="13" t="str">
        <f>IF($A27=0,0,"Notes")</f>
        <v>Notes</v>
      </c>
    </row>
    <row r="30" spans="1:8" ht="50.15" customHeight="1" x14ac:dyDescent="0.45">
      <c r="A30" s="7" t="str">
        <f>MEF_DataTable!A24</f>
        <v>MEF7</v>
      </c>
      <c r="B30" s="6" t="str">
        <f>IF(A31="Respond here -&gt;", "Is there a life safety or legal mandate?", 0)</f>
        <v>Is there a life safety or legal mandate?</v>
      </c>
      <c r="C30" s="6" t="str">
        <f>_xlfn.IFNA(VLOOKUP(B30&amp;B31,MEF_DataTable!$C$2:$D$15,2,0),"")</f>
        <v/>
      </c>
      <c r="D30" s="6" t="str">
        <f>_xlfn.IFNA(VLOOKUP(C30&amp;C31,MEF_DataTable!$C$2:$D$15,2,0),"")</f>
        <v/>
      </c>
      <c r="E30" s="6" t="str">
        <f>_xlfn.IFNA(VLOOKUP(D30&amp;D31,MEF_DataTable!$C$2:$D$15,2,0),"")</f>
        <v/>
      </c>
      <c r="F30" s="6" t="str">
        <f>_xlfn.IFNA(VLOOKUP(E30&amp;E31,MEF_DataTable!$C$2:$D$15,2,0),"")</f>
        <v/>
      </c>
      <c r="G30" s="6" t="str">
        <f>_xlfn.IFNA(VLOOKUP(F30&amp;F31,MEF_DataTable!$C$2:$D$15,2,0),"")</f>
        <v/>
      </c>
    </row>
    <row r="31" spans="1:8" x14ac:dyDescent="0.45">
      <c r="A31" s="20" t="str">
        <f>IF(A30=0,0,"Respond here -&gt;")</f>
        <v>Respond here -&gt;</v>
      </c>
      <c r="B31" s="7"/>
      <c r="C31" s="7"/>
      <c r="D31" s="7"/>
      <c r="E31" s="7"/>
    </row>
    <row r="32" spans="1:8" x14ac:dyDescent="0.45">
      <c r="A32" s="13" t="str">
        <f>IF($A30=0,0,"Notes")</f>
        <v>Notes</v>
      </c>
    </row>
    <row r="33" spans="1:7" ht="50.15" customHeight="1" x14ac:dyDescent="0.45">
      <c r="A33" s="7" t="str">
        <f>MEF_DataTable!A25</f>
        <v>MEF8</v>
      </c>
      <c r="B33" s="6" t="str">
        <f>IF(A34="Respond here -&gt;", "Is there a life safety or legal mandate?", 0)</f>
        <v>Is there a life safety or legal mandate?</v>
      </c>
      <c r="C33" s="6" t="str">
        <f>_xlfn.IFNA(VLOOKUP(B33&amp;B34,MEF_DataTable!$C$2:$D$15,2,0),"")</f>
        <v/>
      </c>
      <c r="D33" s="6" t="str">
        <f>_xlfn.IFNA(VLOOKUP(C33&amp;C34,MEF_DataTable!$C$2:$D$15,2,0),"")</f>
        <v/>
      </c>
      <c r="E33" s="6" t="str">
        <f>_xlfn.IFNA(VLOOKUP(D33&amp;D34,MEF_DataTable!$C$2:$D$15,2,0),"")</f>
        <v/>
      </c>
      <c r="F33" s="6" t="str">
        <f>_xlfn.IFNA(VLOOKUP(E33&amp;E34,MEF_DataTable!$C$2:$D$15,2,0),"")</f>
        <v/>
      </c>
      <c r="G33" s="6" t="str">
        <f>_xlfn.IFNA(VLOOKUP(F33&amp;F34,MEF_DataTable!$C$2:$D$15,2,0),"")</f>
        <v/>
      </c>
    </row>
    <row r="34" spans="1:7" x14ac:dyDescent="0.45">
      <c r="A34" s="20" t="str">
        <f>IF(A33=0,0,"Respond here -&gt;")</f>
        <v>Respond here -&gt;</v>
      </c>
      <c r="B34" s="7"/>
      <c r="C34" s="7"/>
      <c r="D34" s="7"/>
      <c r="E34" s="7"/>
    </row>
    <row r="35" spans="1:7" x14ac:dyDescent="0.45">
      <c r="A35" s="13" t="str">
        <f>IF($A33=0,0,"Notes")</f>
        <v>Notes</v>
      </c>
    </row>
    <row r="36" spans="1:7" ht="50.15" customHeight="1" x14ac:dyDescent="0.45">
      <c r="A36" s="7" t="str">
        <f>MEF_DataTable!A26</f>
        <v>MEF9</v>
      </c>
      <c r="B36" s="6" t="str">
        <f>IF(A37="Respond here -&gt;", "Is there a life safety or legal mandate?", 0)</f>
        <v>Is there a life safety or legal mandate?</v>
      </c>
      <c r="C36" s="6" t="str">
        <f>_xlfn.IFNA(VLOOKUP(B36&amp;B37,MEF_DataTable!$C$2:$D$15,2,0),"")</f>
        <v/>
      </c>
      <c r="D36" s="6" t="str">
        <f>_xlfn.IFNA(VLOOKUP(C36&amp;C37,MEF_DataTable!$C$2:$D$15,2,0),"")</f>
        <v/>
      </c>
      <c r="E36" s="6" t="str">
        <f>_xlfn.IFNA(VLOOKUP(D36&amp;D37,MEF_DataTable!$C$2:$D$15,2,0),"")</f>
        <v/>
      </c>
      <c r="F36" s="6" t="str">
        <f>_xlfn.IFNA(VLOOKUP(E36&amp;E37,MEF_DataTable!$C$2:$D$15,2,0),"")</f>
        <v/>
      </c>
      <c r="G36" s="6" t="str">
        <f>_xlfn.IFNA(VLOOKUP(F36&amp;F37,MEF_DataTable!$C$2:$D$15,2,0),"")</f>
        <v/>
      </c>
    </row>
    <row r="37" spans="1:7" x14ac:dyDescent="0.45">
      <c r="A37" s="20" t="str">
        <f>IF(A36=0,0,"Respond here -&gt;")</f>
        <v>Respond here -&gt;</v>
      </c>
      <c r="B37" s="7"/>
      <c r="C37" s="7"/>
      <c r="D37" s="7"/>
      <c r="E37" s="7"/>
    </row>
    <row r="38" spans="1:7" x14ac:dyDescent="0.45">
      <c r="A38" s="13" t="str">
        <f>IF($A36=0,0,"Notes")</f>
        <v>Notes</v>
      </c>
    </row>
    <row r="39" spans="1:7" ht="50.15" customHeight="1" x14ac:dyDescent="0.45">
      <c r="A39" s="7" t="str">
        <f>MEF_DataTable!A27</f>
        <v>MEF10</v>
      </c>
      <c r="B39" s="6" t="str">
        <f>IF(A40="Respond here -&gt;", "Is there a life safety or legal mandate?", 0)</f>
        <v>Is there a life safety or legal mandate?</v>
      </c>
      <c r="C39" s="6" t="str">
        <f>_xlfn.IFNA(VLOOKUP(B39&amp;B40,MEF_DataTable!$C$2:$D$15,2,0),"")</f>
        <v/>
      </c>
      <c r="D39" s="6" t="str">
        <f>_xlfn.IFNA(VLOOKUP(C39&amp;C40,MEF_DataTable!$C$2:$D$15,2,0),"")</f>
        <v/>
      </c>
      <c r="E39" s="6" t="str">
        <f>_xlfn.IFNA(VLOOKUP(D39&amp;D40,MEF_DataTable!$C$2:$D$15,2,0),"")</f>
        <v/>
      </c>
      <c r="F39" s="6" t="str">
        <f>_xlfn.IFNA(VLOOKUP(E39&amp;E40,MEF_DataTable!$C$2:$D$15,2,0),"")</f>
        <v/>
      </c>
      <c r="G39" s="6" t="str">
        <f>_xlfn.IFNA(VLOOKUP(F39&amp;F40,MEF_DataTable!$C$2:$D$15,2,0),"")</f>
        <v/>
      </c>
    </row>
    <row r="40" spans="1:7" x14ac:dyDescent="0.45">
      <c r="A40" s="20" t="str">
        <f>IF(A39=0,0,"Respond here -&gt;")</f>
        <v>Respond here -&gt;</v>
      </c>
      <c r="B40" s="7"/>
      <c r="C40" s="7"/>
      <c r="D40" s="7"/>
      <c r="E40" s="7"/>
    </row>
    <row r="41" spans="1:7" x14ac:dyDescent="0.45">
      <c r="A41" s="13" t="str">
        <f>IF($A39=0,0,"Notes")</f>
        <v>Notes</v>
      </c>
    </row>
  </sheetData>
  <mergeCells count="8">
    <mergeCell ref="A9:D9"/>
    <mergeCell ref="A7:D7"/>
    <mergeCell ref="A2:D2"/>
    <mergeCell ref="A3:D3"/>
    <mergeCell ref="A1:D1"/>
    <mergeCell ref="A8:D8"/>
    <mergeCell ref="A5:B5"/>
    <mergeCell ref="C5:D5"/>
  </mergeCells>
  <conditionalFormatting sqref="A12 A15 A18">
    <cfRule type="cellIs" dxfId="12" priority="26" operator="notEqual">
      <formula>0</formula>
    </cfRule>
  </conditionalFormatting>
  <conditionalFormatting sqref="A21">
    <cfRule type="cellIs" dxfId="11" priority="8" operator="notEqual">
      <formula>0</formula>
    </cfRule>
  </conditionalFormatting>
  <conditionalFormatting sqref="A24">
    <cfRule type="cellIs" dxfId="10" priority="7" operator="notEqual">
      <formula>0</formula>
    </cfRule>
  </conditionalFormatting>
  <conditionalFormatting sqref="A27">
    <cfRule type="cellIs" dxfId="9" priority="6" operator="notEqual">
      <formula>0</formula>
    </cfRule>
  </conditionalFormatting>
  <conditionalFormatting sqref="A30">
    <cfRule type="cellIs" dxfId="8" priority="5" operator="notEqual">
      <formula>0</formula>
    </cfRule>
  </conditionalFormatting>
  <conditionalFormatting sqref="A33">
    <cfRule type="cellIs" dxfId="7" priority="4" operator="notEqual">
      <formula>0</formula>
    </cfRule>
  </conditionalFormatting>
  <conditionalFormatting sqref="A36">
    <cfRule type="cellIs" dxfId="6" priority="3" operator="notEqual">
      <formula>0</formula>
    </cfRule>
  </conditionalFormatting>
  <conditionalFormatting sqref="A39">
    <cfRule type="cellIs" dxfId="5" priority="2" operator="notEqual">
      <formula>0</formula>
    </cfRule>
  </conditionalFormatting>
  <conditionalFormatting sqref="A1:XFD3 A4:E4 F4:F6 G4:XFD8 A5 C5 E5:E6 A6:B6 A7:E8 A9:XFD1048576">
    <cfRule type="containsText" dxfId="4" priority="1" operator="containsText" text="Assess dependencies for degradation">
      <formula>NOT(ISERROR(SEARCH("Assess dependencies for degradation",A1)))</formula>
    </cfRule>
    <cfRule type="cellIs" dxfId="3" priority="24" operator="equal">
      <formula>0</formula>
    </cfRule>
  </conditionalFormatting>
  <conditionalFormatting sqref="A11:XFD1048576 E1:XFD1 A1:A5 F2:F6 E2:E9 G2:XFD9 C5 A6:B6 A7:A10 B10:XFD10">
    <cfRule type="containsText" dxfId="2" priority="9" operator="containsText" text="Document MEF Status">
      <formula>NOT(ISERROR(SEARCH("Document MEF Status",A1)))</formula>
    </cfRule>
  </conditionalFormatting>
  <conditionalFormatting sqref="E1:XFD1 A1:A5 F2:F6 E2:E9 G2:XFD9 C5 A6:B6 A7:A10 B10:XFD10 A11:XFD1048576">
    <cfRule type="containsText" dxfId="1" priority="10" operator="containsText" text="Assign Tier 2 (Delayed) or Tier 3 (Paused)">
      <formula>NOT(ISERROR(SEARCH("Assign Tier 2 (Delayed) or Tier 3 (Paused)",A1)))</formula>
    </cfRule>
    <cfRule type="containsText" dxfId="0" priority="11" operator="containsText" text="Assign Tier 1">
      <formula>NOT(ISERROR(SEARCH("Assign Tier 1",A1)))</formula>
    </cfRule>
  </conditionalFormatting>
  <dataValidations count="3">
    <dataValidation type="list" allowBlank="1" showInputMessage="1" showErrorMessage="1" sqref="B40:E40 F17 C16:E16 B19:E19 B13:E13 B22:E22 B28:E28 B31:E31 B25:E25 B37:E37 B34:E34" xr:uid="{1F946EF9-C96F-4B22-B235-102A4F3AF66E}">
      <formula1>"Yes,No"</formula1>
    </dataValidation>
    <dataValidation type="list" allowBlank="1" showInputMessage="1" showErrorMessage="1" promptTitle="Select" sqref="B16" xr:uid="{3102C99C-4703-442C-8E36-C11336FCDE80}">
      <formula1>"Yes,No"</formula1>
    </dataValidation>
    <dataValidation type="list" allowBlank="1" showInputMessage="1" showErrorMessage="1" sqref="C5:D5" xr:uid="{6B65BFF4-56A2-4A75-BB28-E3C3B16FE9A7}">
      <formula1>"State agency, Local jurisdiction"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F26B6-0AE4-4B0C-B108-C2FFD355FFCC}">
  <dimension ref="A1:D27"/>
  <sheetViews>
    <sheetView topLeftCell="A3" zoomScale="126" workbookViewId="0">
      <selection activeCell="A19" sqref="A19"/>
    </sheetView>
  </sheetViews>
  <sheetFormatPr defaultRowHeight="14.5" x14ac:dyDescent="0.35"/>
  <cols>
    <col min="1" max="1" width="34.453125" style="2" customWidth="1"/>
    <col min="2" max="2" width="11.1796875" customWidth="1"/>
    <col min="3" max="3" width="72" customWidth="1"/>
    <col min="4" max="4" width="46.26953125" style="2" customWidth="1"/>
  </cols>
  <sheetData>
    <row r="1" spans="1:4" x14ac:dyDescent="0.35">
      <c r="A1" t="s">
        <v>24</v>
      </c>
      <c r="B1" t="s">
        <v>25</v>
      </c>
      <c r="C1" t="s">
        <v>26</v>
      </c>
      <c r="D1" t="s">
        <v>27</v>
      </c>
    </row>
    <row r="2" spans="1:4" x14ac:dyDescent="0.35">
      <c r="A2" t="s">
        <v>28</v>
      </c>
      <c r="B2" t="s">
        <v>29</v>
      </c>
      <c r="C2" t="str">
        <f>CONCATENATE(A2,B2)</f>
        <v>Is there a life safety or legal mandate?Yes</v>
      </c>
      <c r="D2" t="s">
        <v>30</v>
      </c>
    </row>
    <row r="3" spans="1:4" x14ac:dyDescent="0.35">
      <c r="A3" t="s">
        <v>28</v>
      </c>
      <c r="B3" t="s">
        <v>31</v>
      </c>
      <c r="C3" t="str">
        <f t="shared" ref="C3:C10" si="0">CONCATENATE(A3,B3)</f>
        <v>Is there a life safety or legal mandate?No</v>
      </c>
      <c r="D3" t="s">
        <v>32</v>
      </c>
    </row>
    <row r="4" spans="1:4" x14ac:dyDescent="0.35">
      <c r="A4" t="s">
        <v>33</v>
      </c>
      <c r="B4" t="s">
        <v>29</v>
      </c>
      <c r="C4" t="str">
        <f t="shared" si="0"/>
        <v>Is it high importance, 0-Hour RTO?Yes</v>
      </c>
      <c r="D4" t="s">
        <v>34</v>
      </c>
    </row>
    <row r="5" spans="1:4" x14ac:dyDescent="0.35">
      <c r="A5" t="s">
        <v>33</v>
      </c>
      <c r="B5" t="s">
        <v>31</v>
      </c>
      <c r="C5" t="str">
        <f t="shared" si="0"/>
        <v>Is it high importance, 0-Hour RTO?No</v>
      </c>
      <c r="D5" t="s">
        <v>35</v>
      </c>
    </row>
    <row r="6" spans="1:4" x14ac:dyDescent="0.35">
      <c r="A6" t="s">
        <v>35</v>
      </c>
      <c r="B6" t="s">
        <v>29</v>
      </c>
      <c r="C6" t="str">
        <f t="shared" si="0"/>
        <v>Can the MEF be temporarily paused?Yes</v>
      </c>
      <c r="D6" t="s">
        <v>36</v>
      </c>
    </row>
    <row r="7" spans="1:4" x14ac:dyDescent="0.35">
      <c r="A7" t="s">
        <v>35</v>
      </c>
      <c r="B7" t="s">
        <v>31</v>
      </c>
      <c r="C7" t="str">
        <f t="shared" si="0"/>
        <v>Can the MEF be temporarily paused?No</v>
      </c>
      <c r="D7" t="s">
        <v>37</v>
      </c>
    </row>
    <row r="8" spans="1:4" x14ac:dyDescent="0.35">
      <c r="A8" t="s">
        <v>38</v>
      </c>
      <c r="B8" t="s">
        <v>29</v>
      </c>
      <c r="C8" t="str">
        <f t="shared" si="0"/>
        <v>Has there been infrastructure loss (water, power, transportation)?Yes</v>
      </c>
      <c r="D8" t="s">
        <v>39</v>
      </c>
    </row>
    <row r="9" spans="1:4" x14ac:dyDescent="0.35">
      <c r="A9" t="s">
        <v>38</v>
      </c>
      <c r="B9" t="s">
        <v>31</v>
      </c>
      <c r="C9" t="str">
        <f t="shared" si="0"/>
        <v>Has there been infrastructure loss (water, power, transportation)?No</v>
      </c>
      <c r="D9" t="s">
        <v>39</v>
      </c>
    </row>
    <row r="10" spans="1:4" x14ac:dyDescent="0.35">
      <c r="A10" t="s">
        <v>39</v>
      </c>
      <c r="B10" t="s">
        <v>29</v>
      </c>
      <c r="C10" t="str">
        <f t="shared" si="0"/>
        <v>Are there available resources (staffing, IT, facilities) to continue operations?Yes</v>
      </c>
      <c r="D10" t="s">
        <v>40</v>
      </c>
    </row>
    <row r="11" spans="1:4" x14ac:dyDescent="0.35">
      <c r="A11" t="s">
        <v>39</v>
      </c>
      <c r="B11" t="s">
        <v>31</v>
      </c>
      <c r="C11" t="str">
        <f>CONCATENATE(A11,B11)</f>
        <v>Are there available resources (staffing, IT, facilities) to continue operations?No</v>
      </c>
      <c r="D11" t="s">
        <v>41</v>
      </c>
    </row>
    <row r="12" spans="1:4" x14ac:dyDescent="0.35">
      <c r="A12" t="s">
        <v>30</v>
      </c>
      <c r="C12" t="str">
        <f t="shared" ref="C12:C15" si="1">CONCATENATE(A12,B12)</f>
        <v>Assign Tier 1, continue at all costs</v>
      </c>
      <c r="D12" t="s">
        <v>42</v>
      </c>
    </row>
    <row r="13" spans="1:4" x14ac:dyDescent="0.35">
      <c r="A13" t="s">
        <v>36</v>
      </c>
      <c r="C13" t="str">
        <f t="shared" si="1"/>
        <v>Assign Tier 2 (Delayed) or Tier 3 (Paused)</v>
      </c>
      <c r="D13" t="s">
        <v>42</v>
      </c>
    </row>
    <row r="14" spans="1:4" x14ac:dyDescent="0.35">
      <c r="A14" t="s">
        <v>40</v>
      </c>
      <c r="C14" t="str">
        <f t="shared" si="1"/>
        <v>Assign Tier 1 and continue with available resources</v>
      </c>
      <c r="D14" t="s">
        <v>42</v>
      </c>
    </row>
    <row r="15" spans="1:4" x14ac:dyDescent="0.35">
      <c r="A15" t="s">
        <v>41</v>
      </c>
      <c r="C15" t="str">
        <f t="shared" si="1"/>
        <v>Assign Tier 1 and modify MEF delivery</v>
      </c>
      <c r="D15" t="s">
        <v>42</v>
      </c>
    </row>
    <row r="17" spans="1:1" x14ac:dyDescent="0.35">
      <c r="A17" s="2" t="s">
        <v>43</v>
      </c>
    </row>
    <row r="18" spans="1:1" x14ac:dyDescent="0.35">
      <c r="A18" s="2" t="str" cm="1">
        <f t="array" ref="A18:A27">IFERROR(_xlfn.TEXTSPLIT('MEF Triage Tool'!A8,,"; "),0)</f>
        <v>Alert &amp; Warn the Public</v>
      </c>
    </row>
    <row r="19" spans="1:1" x14ac:dyDescent="0.35">
      <c r="A19" s="2" t="str">
        <v>Coordinate Emergency Operations Center</v>
      </c>
    </row>
    <row r="20" spans="1:1" x14ac:dyDescent="0.35">
      <c r="A20" s="2" t="str">
        <v>MEF3</v>
      </c>
    </row>
    <row r="21" spans="1:1" x14ac:dyDescent="0.35">
      <c r="A21" s="2" t="str">
        <v>MEF4</v>
      </c>
    </row>
    <row r="22" spans="1:1" x14ac:dyDescent="0.35">
      <c r="A22" s="2" t="str">
        <v>MEF5</v>
      </c>
    </row>
    <row r="23" spans="1:1" x14ac:dyDescent="0.35">
      <c r="A23" s="2" t="str">
        <v>MEF6</v>
      </c>
    </row>
    <row r="24" spans="1:1" x14ac:dyDescent="0.35">
      <c r="A24" s="2" t="str">
        <v>MEF7</v>
      </c>
    </row>
    <row r="25" spans="1:1" x14ac:dyDescent="0.35">
      <c r="A25" s="2" t="str">
        <v>MEF8</v>
      </c>
    </row>
    <row r="26" spans="1:1" x14ac:dyDescent="0.35">
      <c r="A26" s="2" t="str">
        <v>MEF9</v>
      </c>
    </row>
    <row r="27" spans="1:1" x14ac:dyDescent="0.35">
      <c r="A27" s="2" t="str">
        <v>MEF10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64B953C797BC429C1488C33F9FBC3E" ma:contentTypeVersion="16" ma:contentTypeDescription="Create a new document." ma:contentTypeScope="" ma:versionID="8f355604f51fa4edce537964a014d4a8">
  <xsd:schema xmlns:xsd="http://www.w3.org/2001/XMLSchema" xmlns:xs="http://www.w3.org/2001/XMLSchema" xmlns:p="http://schemas.microsoft.com/office/2006/metadata/properties" xmlns:ns2="ead7ba74-5b3c-45ff-b3d4-8d3b26237a77" xmlns:ns3="5dd4e7e6-d538-4020-a288-c39af41a7e7b" targetNamespace="http://schemas.microsoft.com/office/2006/metadata/properties" ma:root="true" ma:fieldsID="97358cd97104d7ab1556f3e842ef7845" ns2:_="" ns3:_="">
    <xsd:import namespace="ead7ba74-5b3c-45ff-b3d4-8d3b26237a77"/>
    <xsd:import namespace="5dd4e7e6-d538-4020-a288-c39af41a7e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d7ba74-5b3c-45ff-b3d4-8d3b26237a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d4e7e6-d538-4020-a288-c39af41a7e7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2ecce7a-b5f4-4297-8149-d6674fc2025e}" ma:internalName="TaxCatchAll" ma:showField="CatchAllData" ma:web="5dd4e7e6-d538-4020-a288-c39af41a7e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d7ba74-5b3c-45ff-b3d4-8d3b26237a77">
      <Terms xmlns="http://schemas.microsoft.com/office/infopath/2007/PartnerControls"/>
    </lcf76f155ced4ddcb4097134ff3c332f>
    <TaxCatchAll xmlns="5dd4e7e6-d538-4020-a288-c39af41a7e7b" xsi:nil="true"/>
  </documentManagement>
</p:properties>
</file>

<file path=customXml/itemProps1.xml><?xml version="1.0" encoding="utf-8"?>
<ds:datastoreItem xmlns:ds="http://schemas.openxmlformats.org/officeDocument/2006/customXml" ds:itemID="{D99796DB-1BAC-4140-A01A-888D7E00A9ED}"/>
</file>

<file path=customXml/itemProps2.xml><?xml version="1.0" encoding="utf-8"?>
<ds:datastoreItem xmlns:ds="http://schemas.openxmlformats.org/officeDocument/2006/customXml" ds:itemID="{8132E7A9-FDF1-4B58-96BF-2C32F7B1F4DB}">
  <ds:schemaRefs>
    <ds:schemaRef ds:uri="http://schemas.microsoft.com/sharepoint/v3/contenttype/forms"/>
  </ds:schemaRefs>
</ds:datastoreItem>
</file>

<file path=customXml/itemProps3.xml><?xml version="1.0" encoding="utf-8"?>
<ds:datastoreItem xmlns:ds="http://schemas.openxmlformats.org/officeDocument/2006/customXml" ds:itemID="{E5F8281D-6A93-4392-8C99-F98D1905A508}">
  <ds:schemaRefs>
    <ds:schemaRef ds:uri="ead7ba74-5b3c-45ff-b3d4-8d3b26237a77"/>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5dd4e7e6-d538-4020-a288-c39af41a7e7b"/>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MEF Triage Tool</vt:lpstr>
      <vt:lpstr>MEF_DataTable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Yang, Serena</dc:creator>
  <cp:keywords/>
  <dc:description/>
  <cp:lastModifiedBy>Slotter, Rachel (VDEM)</cp:lastModifiedBy>
  <cp:revision/>
  <dcterms:created xsi:type="dcterms:W3CDTF">2015-06-05T18:17:20Z</dcterms:created>
  <dcterms:modified xsi:type="dcterms:W3CDTF">2026-02-27T14:46:02Z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0x010100F664B953C797BC429C1488C33F9FBC3E</vt:lpwstr>
  </property>
  <property fmtid="{D5CDD505-2E9C-101B-9397-08002B2CF9AE}" pid="3" name="MediaServiceImageTags">
    <vt:lpwstr/>
  </property>
  <property fmtid="{D5CDD505-2E9C-101B-9397-08002B2CF9AE}" pid="4" name="Order">
    <vt:r8>333600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